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_COG" sheetId="1" r:id="rId1"/>
  </sheets>
  <definedNames>
    <definedName name="ANEXO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/>
  <c r="H80" l="1"/>
  <c r="H13"/>
  <c r="G17"/>
  <c r="F17"/>
  <c r="D17"/>
  <c r="C17"/>
  <c r="G27"/>
  <c r="F27"/>
  <c r="D27"/>
  <c r="C27"/>
  <c r="G37"/>
  <c r="F37"/>
  <c r="D37"/>
  <c r="C37"/>
  <c r="G47"/>
  <c r="F47"/>
  <c r="D47"/>
  <c r="C47"/>
  <c r="G57"/>
  <c r="F57"/>
  <c r="D57"/>
  <c r="C57"/>
  <c r="G61"/>
  <c r="F61"/>
  <c r="D61"/>
  <c r="C61"/>
  <c r="G69"/>
  <c r="F69"/>
  <c r="D69"/>
  <c r="C69"/>
  <c r="G73"/>
  <c r="F73"/>
  <c r="D73"/>
  <c r="C73"/>
  <c r="G9"/>
  <c r="F9"/>
  <c r="D9"/>
  <c r="E79"/>
  <c r="H79" s="1"/>
  <c r="E78"/>
  <c r="H78" s="1"/>
  <c r="E77"/>
  <c r="H77" s="1"/>
  <c r="E76"/>
  <c r="H76" s="1"/>
  <c r="E75"/>
  <c r="H75" s="1"/>
  <c r="E74"/>
  <c r="H74" s="1"/>
  <c r="E72"/>
  <c r="H72" s="1"/>
  <c r="E71"/>
  <c r="H71" s="1"/>
  <c r="E70"/>
  <c r="H70" s="1"/>
  <c r="E68"/>
  <c r="H68" s="1"/>
  <c r="E67"/>
  <c r="H67" s="1"/>
  <c r="E66"/>
  <c r="H66" s="1"/>
  <c r="E65"/>
  <c r="H65" s="1"/>
  <c r="E64"/>
  <c r="H64" s="1"/>
  <c r="E63"/>
  <c r="H63" s="1"/>
  <c r="E62"/>
  <c r="H62" s="1"/>
  <c r="E60"/>
  <c r="H60" s="1"/>
  <c r="E59"/>
  <c r="H59" s="1"/>
  <c r="E58"/>
  <c r="H58" s="1"/>
  <c r="E56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E48"/>
  <c r="H48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6"/>
  <c r="H16" s="1"/>
  <c r="E15"/>
  <c r="H15" s="1"/>
  <c r="E14"/>
  <c r="H14" s="1"/>
  <c r="E12"/>
  <c r="H12" s="1"/>
  <c r="E11"/>
  <c r="H11" s="1"/>
  <c r="E10"/>
  <c r="H10" s="1"/>
  <c r="C9"/>
  <c r="E73" l="1"/>
  <c r="H73" s="1"/>
  <c r="E69"/>
  <c r="H69" s="1"/>
  <c r="E17"/>
  <c r="H17" s="1"/>
  <c r="E61"/>
  <c r="H61" s="1"/>
  <c r="E27"/>
  <c r="H27" s="1"/>
  <c r="F81"/>
  <c r="G81"/>
  <c r="D81"/>
  <c r="E37"/>
  <c r="H37" s="1"/>
  <c r="E57"/>
  <c r="H57" s="1"/>
  <c r="E9"/>
  <c r="H9" s="1"/>
  <c r="C81"/>
  <c r="E47"/>
  <c r="H47" s="1"/>
  <c r="E81" l="1"/>
  <c r="H8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<sst xmlns="http://schemas.openxmlformats.org/spreadsheetml/2006/main" count="88" uniqueCount="88">
  <si>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</si>
  <si>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</si>
  <si>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</si>
  <si>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</si>
  <si>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</si>
  <si>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</si>
  <si>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</si>
  <si>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</si>
  <si>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</si>
  <si>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</si>
  <si>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</si>
  <si>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</si>
  <si>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</si>
  <si>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</si>
  <si>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</si>
  <si>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</si>
  <si>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</si>
  <si>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</si>
  <si>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</si>
  <si>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</si>
  <si>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</si>
  <si>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</si>
  <si>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</si>
  <si>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</si>
  <si>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</si>
  <si>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</si>
  <si>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</si>
  <si>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</si>
  <si>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</si>
  <si>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</si>
  <si>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</si>
  <si>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</si>
  <si>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</si>
  <si>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</si>
  <si>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</si>
  <si>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</si>
  <si>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</si>
  <si>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</si>
  <si>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</si>
  <si>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</si>
  <si>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</si>
  <si>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</si>
  <si>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</si>
  <si>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</si>
  <si>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</si>
  <si>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</si>
  <si>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</si>
  <si>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</si>
  <si>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</si>
  <si>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</si>
  <si>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</si>
  <si>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</si>
  <si>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</si>
  <si>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</si>
  <si>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</si>
  <si>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</si>
  <si>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</si>
  <si>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</si>
  <si>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</si>
  <si>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</si>
  <si>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</si>
  <si>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</si>
  <si>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</si>
  <si>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</si>
  <si>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</si>
  <si>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</si>
  <si>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</si>
  <si>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</si>
  <si>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</si>
  <si>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</si>
  <si>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</si>
  <si>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</si>
  <si>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</si>
  <si>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</si>
  <si>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</si>
  <si>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</si>
  <si>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</si>
  <si>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</si>
  <si>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</si>
  <si>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</si>
  <si>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</si>
  <si>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</si>
  <si>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</si>
  <si>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</si>
  <si>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</si>
  <si>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</si>
  <si>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Balleza</t>
  </si>
  <si>
    <t>Del 01 de enero  al 31 de diciembre del 2022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</si>
</sst>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202406</xdr:colOff>
      <xdr:row>83</xdr:row>
      <xdr:rowOff>23813</xdr:rowOff>
    </xdr:from>
    <xdr:to>
      <xdr:col>7</xdr:col>
      <xdr:colOff>478631</xdr:colOff>
      <xdr:row>84</xdr:row>
      <xdr:rowOff>116681</xdr:rowOff>
    </xdr:to>
    <xdr:sp macro="" textlink="">
      <xdr:nvSpPr>
        <xdr:cNvPr id="2" name="1 CuadroTexto"/>
        <xdr:cNvSpPr txBox="1"/>
      </xdr:nvSpPr>
      <xdr:spPr>
        <a:xfrm>
          <a:off x="511969" y="14466094"/>
          <a:ext cx="97059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1607343</xdr:colOff>
      <xdr:row>86</xdr:row>
      <xdr:rowOff>107156</xdr:rowOff>
    </xdr:from>
    <xdr:to>
      <xdr:col>5</xdr:col>
      <xdr:colOff>354806</xdr:colOff>
      <xdr:row>90</xdr:row>
      <xdr:rowOff>83343</xdr:rowOff>
    </xdr:to>
    <xdr:sp macro="" textlink="">
      <xdr:nvSpPr>
        <xdr:cNvPr id="3" name="2 CuadroTexto"/>
        <xdr:cNvSpPr txBox="1"/>
      </xdr:nvSpPr>
      <xdr:spPr>
        <a:xfrm>
          <a:off x="1916906" y="15013781"/>
          <a:ext cx="58197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COG"/>
  <dimension ref="B1:I205"/>
  <sheetViews>
    <sheetView tabSelected="1" topLeftCell="A63" zoomScale="80" zoomScaleNormal="80" workbookViewId="0">
      <selection activeCell="C86" sqref="C86"/>
    </sheetView>
  </sheetViews>
  <sheetFormatPr baseColWidth="10" defaultColWidth="11.42578125" defaultRowHeight="12"/>
  <cols>
    <col min="1" max="1" width="4.7109375" style="1" customWidth="1"/>
    <col min="2" max="2" width="58.7109375" style="1" customWidth="1"/>
    <col min="3" max="3" width="16.5703125" style="1" customWidth="1"/>
    <col min="4" max="4" width="13.28515625" style="1" bestFit="1" customWidth="1"/>
    <col min="5" max="6" width="17.42578125" style="1" customWidth="1"/>
    <col min="7" max="7" width="17.85546875" style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>
      <c r="I1" s="2" t="s">
        <v>0</v>
      </c>
    </row>
    <row r="2" spans="2:9" ht="15" customHeight="1">
      <c r="B2" s="24" t="s">
        <v>86</v>
      </c>
      <c r="C2" s="25"/>
      <c r="D2" s="25"/>
      <c r="E2" s="25"/>
      <c r="F2" s="25"/>
      <c r="G2" s="25"/>
      <c r="H2" s="26"/>
    </row>
    <row r="3" spans="2:9">
      <c r="B3" s="27" t="s">
        <v>1</v>
      </c>
      <c r="C3" s="28"/>
      <c r="D3" s="28"/>
      <c r="E3" s="28"/>
      <c r="F3" s="28"/>
      <c r="G3" s="28"/>
      <c r="H3" s="29"/>
    </row>
    <row r="4" spans="2:9">
      <c r="B4" s="27" t="s">
        <v>2</v>
      </c>
      <c r="C4" s="28"/>
      <c r="D4" s="28"/>
      <c r="E4" s="28"/>
      <c r="F4" s="28"/>
      <c r="G4" s="28"/>
      <c r="H4" s="29"/>
    </row>
    <row r="5" spans="2:9" ht="12.75" thickBot="1">
      <c r="B5" s="30" t="s">
        <v>87</v>
      </c>
      <c r="C5" s="31"/>
      <c r="D5" s="31"/>
      <c r="E5" s="31"/>
      <c r="F5" s="31"/>
      <c r="G5" s="31"/>
      <c r="H5" s="32"/>
    </row>
    <row r="6" spans="2:9" ht="12.75" thickBot="1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>
      <c r="B9" s="6" t="s">
        <v>13</v>
      </c>
      <c r="C9" s="16">
        <f>SUM(C10:C16)</f>
        <v>707200.6399999999</v>
      </c>
      <c r="D9" s="16">
        <f>SUM(D10:D16)</f>
        <v>0</v>
      </c>
      <c r="E9" s="16">
        <f t="shared" ref="E9:E26" si="0">C9+D9</f>
        <v>707200.6399999999</v>
      </c>
      <c r="F9" s="16">
        <f>SUM(F10:F16)</f>
        <v>705733.77</v>
      </c>
      <c r="G9" s="16">
        <f>SUM(G10:G16)</f>
        <v>705733.77</v>
      </c>
      <c r="H9" s="16">
        <f t="shared" ref="H9:H40" si="1">E9-F9</f>
        <v>1466.8699999998789</v>
      </c>
    </row>
    <row r="10" spans="2:9" ht="12" customHeight="1">
      <c r="B10" s="11" t="s">
        <v>14</v>
      </c>
      <c r="C10" s="12">
        <v>515015.7</v>
      </c>
      <c r="D10" s="13">
        <v>0</v>
      </c>
      <c r="E10" s="18">
        <f t="shared" si="0"/>
        <v>515015.7</v>
      </c>
      <c r="F10" s="12">
        <v>498204.15999999997</v>
      </c>
      <c r="G10" s="12">
        <v>498204.15999999997</v>
      </c>
      <c r="H10" s="20">
        <f t="shared" si="1"/>
        <v>16811.540000000037</v>
      </c>
    </row>
    <row r="11" spans="2:9" ht="12" customHeight="1">
      <c r="B11" s="11" t="s">
        <v>15</v>
      </c>
      <c r="C11" s="12">
        <v>64872</v>
      </c>
      <c r="D11" s="13">
        <v>0</v>
      </c>
      <c r="E11" s="18">
        <f t="shared" si="0"/>
        <v>64872</v>
      </c>
      <c r="F11" s="12">
        <v>115432.31</v>
      </c>
      <c r="G11" s="12">
        <v>115432.31</v>
      </c>
      <c r="H11" s="20">
        <f t="shared" si="1"/>
        <v>-50560.31</v>
      </c>
    </row>
    <row r="12" spans="2:9" ht="12" customHeight="1">
      <c r="B12" s="11" t="s">
        <v>16</v>
      </c>
      <c r="C12" s="12">
        <v>127312.94</v>
      </c>
      <c r="D12" s="13">
        <v>0</v>
      </c>
      <c r="E12" s="18">
        <f t="shared" si="0"/>
        <v>127312.94</v>
      </c>
      <c r="F12" s="12">
        <v>92097.3</v>
      </c>
      <c r="G12" s="12">
        <v>92097.3</v>
      </c>
      <c r="H12" s="20">
        <f t="shared" si="1"/>
        <v>35215.64</v>
      </c>
    </row>
    <row r="13" spans="2:9" ht="12" customHeight="1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>
      <c r="B17" s="6" t="s">
        <v>21</v>
      </c>
      <c r="C17" s="16">
        <f>SUM(C18:C26)</f>
        <v>129985.62</v>
      </c>
      <c r="D17" s="16">
        <f>SUM(D18:D26)</f>
        <v>0</v>
      </c>
      <c r="E17" s="16">
        <f t="shared" si="0"/>
        <v>129985.62</v>
      </c>
      <c r="F17" s="16">
        <f>SUM(F18:F26)</f>
        <v>82115.81</v>
      </c>
      <c r="G17" s="16">
        <f>SUM(G18:G26)</f>
        <v>82115.81</v>
      </c>
      <c r="H17" s="16">
        <f t="shared" si="1"/>
        <v>47869.81</v>
      </c>
    </row>
    <row r="18" spans="2:8" ht="24">
      <c r="B18" s="9" t="s">
        <v>22</v>
      </c>
      <c r="C18" s="12">
        <v>21904.959999999999</v>
      </c>
      <c r="D18" s="13">
        <v>0</v>
      </c>
      <c r="E18" s="18">
        <f t="shared" si="0"/>
        <v>21904.959999999999</v>
      </c>
      <c r="F18" s="12">
        <v>14817.35</v>
      </c>
      <c r="G18" s="12">
        <v>14817.35</v>
      </c>
      <c r="H18" s="20">
        <f t="shared" si="1"/>
        <v>7087.6099999999988</v>
      </c>
    </row>
    <row r="19" spans="2:8" ht="12" customHeight="1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>
      <c r="B21" s="9" t="s">
        <v>25</v>
      </c>
      <c r="C21" s="12">
        <v>20071.97</v>
      </c>
      <c r="D21" s="13">
        <v>0</v>
      </c>
      <c r="E21" s="18">
        <f t="shared" si="0"/>
        <v>20071.97</v>
      </c>
      <c r="F21" s="12">
        <v>1656.3</v>
      </c>
      <c r="G21" s="12">
        <v>1656.3</v>
      </c>
      <c r="H21" s="20">
        <f t="shared" si="1"/>
        <v>18415.670000000002</v>
      </c>
    </row>
    <row r="22" spans="2:8" ht="12" customHeight="1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>
      <c r="B23" s="9" t="s">
        <v>27</v>
      </c>
      <c r="C23" s="12">
        <v>39185.279999999999</v>
      </c>
      <c r="D23" s="13">
        <v>0</v>
      </c>
      <c r="E23" s="18">
        <f t="shared" si="0"/>
        <v>39185.279999999999</v>
      </c>
      <c r="F23" s="12">
        <v>53790.400000000001</v>
      </c>
      <c r="G23" s="12">
        <v>53790.400000000001</v>
      </c>
      <c r="H23" s="20">
        <f t="shared" si="1"/>
        <v>-14605.120000000003</v>
      </c>
    </row>
    <row r="24" spans="2:8" ht="12" customHeight="1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>
      <c r="B26" s="9" t="s">
        <v>30</v>
      </c>
      <c r="C26" s="12">
        <v>48823.41</v>
      </c>
      <c r="D26" s="13">
        <v>0</v>
      </c>
      <c r="E26" s="18">
        <f t="shared" si="0"/>
        <v>48823.41</v>
      </c>
      <c r="F26" s="12">
        <v>11851.76</v>
      </c>
      <c r="G26" s="12">
        <v>11851.76</v>
      </c>
      <c r="H26" s="20">
        <f t="shared" si="1"/>
        <v>36971.65</v>
      </c>
    </row>
    <row r="27" spans="2:8" ht="20.100000000000001" customHeight="1">
      <c r="B27" s="6" t="s">
        <v>31</v>
      </c>
      <c r="C27" s="16">
        <f>SUM(C28:C36)</f>
        <v>653309.40999999992</v>
      </c>
      <c r="D27" s="16">
        <f>SUM(D28:D36)</f>
        <v>0</v>
      </c>
      <c r="E27" s="16">
        <f>D27+C27</f>
        <v>653309.40999999992</v>
      </c>
      <c r="F27" s="16">
        <f>SUM(F28:F36)</f>
        <v>578376.91</v>
      </c>
      <c r="G27" s="16">
        <f>SUM(G28:G36)</f>
        <v>578376.91</v>
      </c>
      <c r="H27" s="16">
        <f t="shared" si="1"/>
        <v>74932.499999999884</v>
      </c>
    </row>
    <row r="28" spans="2:8">
      <c r="B28" s="9" t="s">
        <v>32</v>
      </c>
      <c r="C28" s="12">
        <v>542093.19999999995</v>
      </c>
      <c r="D28" s="13">
        <v>0</v>
      </c>
      <c r="E28" s="18">
        <f t="shared" ref="E28:E36" si="2">C28+D28</f>
        <v>542093.19999999995</v>
      </c>
      <c r="F28" s="12">
        <v>487509.25</v>
      </c>
      <c r="G28" s="12">
        <v>487509.25</v>
      </c>
      <c r="H28" s="20">
        <f t="shared" si="1"/>
        <v>54583.949999999953</v>
      </c>
    </row>
    <row r="29" spans="2:8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>
      <c r="B31" s="9" t="s">
        <v>35</v>
      </c>
      <c r="C31" s="12">
        <v>593.16</v>
      </c>
      <c r="D31" s="13">
        <v>0</v>
      </c>
      <c r="E31" s="18">
        <f t="shared" si="2"/>
        <v>593.16</v>
      </c>
      <c r="F31" s="12">
        <v>4265.7700000000004</v>
      </c>
      <c r="G31" s="12">
        <v>4265.7700000000004</v>
      </c>
      <c r="H31" s="20">
        <f t="shared" si="1"/>
        <v>-3672.6100000000006</v>
      </c>
    </row>
    <row r="32" spans="2:8" ht="24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>
      <c r="B34" s="9" t="s">
        <v>38</v>
      </c>
      <c r="C34" s="12">
        <v>3915.6</v>
      </c>
      <c r="D34" s="13">
        <v>0</v>
      </c>
      <c r="E34" s="18">
        <f t="shared" si="2"/>
        <v>3915.6</v>
      </c>
      <c r="F34" s="12">
        <v>0</v>
      </c>
      <c r="G34" s="12">
        <v>0</v>
      </c>
      <c r="H34" s="20">
        <f t="shared" si="1"/>
        <v>3915.6</v>
      </c>
    </row>
    <row r="35" spans="2:8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>
      <c r="B36" s="9" t="s">
        <v>40</v>
      </c>
      <c r="C36" s="12">
        <v>106707.45</v>
      </c>
      <c r="D36" s="13">
        <v>0</v>
      </c>
      <c r="E36" s="18">
        <f t="shared" si="2"/>
        <v>106707.45</v>
      </c>
      <c r="F36" s="12">
        <v>86601.89</v>
      </c>
      <c r="G36" s="12">
        <v>86601.89</v>
      </c>
      <c r="H36" s="20">
        <f t="shared" si="1"/>
        <v>20105.559999999998</v>
      </c>
    </row>
    <row r="37" spans="2:8" ht="20.100000000000001" customHeight="1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>
      <c r="B81" s="8" t="s">
        <v>85</v>
      </c>
      <c r="C81" s="22">
        <f>SUM(C73,C69,C61,C57,C47,C27,C37,C17,C9)</f>
        <v>1490495.67</v>
      </c>
      <c r="D81" s="22">
        <f>SUM(D73,D69,D61,D57,D47,D37,D27,D17,D9)</f>
        <v>0</v>
      </c>
      <c r="E81" s="22">
        <f>C81+D81</f>
        <v>1490495.67</v>
      </c>
      <c r="F81" s="22">
        <f>SUM(F73,F69,F61,F57,F47,F37,F17,F27,F9)</f>
        <v>1366226.49</v>
      </c>
      <c r="G81" s="22">
        <f>SUM(G73,G69,G61,G57,G47,G37,G27,G17,G9)</f>
        <v>1366226.49</v>
      </c>
      <c r="H81" s="22">
        <f t="shared" si="5"/>
        <v>124269.17999999993</v>
      </c>
    </row>
    <row r="83" spans="2:8" s="23" customFormat="1"/>
    <row r="84" spans="2:8" s="23" customFormat="1"/>
    <row r="85" spans="2:8" s="23" customFormat="1"/>
    <row r="86" spans="2:8" s="23" customFormat="1"/>
    <row r="87" spans="2:8" s="23" customFormat="1"/>
    <row r="88" spans="2:8" s="23" customFormat="1"/>
    <row r="89" spans="2:8" s="23" customFormat="1"/>
    <row r="90" spans="2:8" s="23" customFormat="1"/>
    <row r="91" spans="2:8" s="23" customFormat="1"/>
    <row r="92" spans="2:8" s="23" customFormat="1"/>
    <row r="93" spans="2:8" s="23" customFormat="1"/>
    <row r="94" spans="2:8" s="23" customFormat="1"/>
    <row r="95" spans="2:8" s="23" customFormat="1"/>
    <row r="96" spans="2:8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  <row r="181" s="23" customFormat="1"/>
    <row r="182" s="23" customFormat="1"/>
    <row r="183" s="23" customFormat="1"/>
    <row r="184" s="23" customFormat="1"/>
    <row r="185" s="23" customFormat="1"/>
    <row r="186" s="23" customFormat="1"/>
    <row r="187" s="23" customFormat="1"/>
    <row r="188" s="23" customFormat="1"/>
    <row r="189" s="23" customFormat="1"/>
    <row r="190" s="23" customFormat="1"/>
    <row r="191" s="23" customFormat="1"/>
    <row r="192" s="23" customFormat="1"/>
    <row r="193" s="23" customFormat="1"/>
    <row r="194" s="23" customFormat="1"/>
    <row r="195" s="23" customFormat="1"/>
    <row r="196" s="23" customFormat="1"/>
    <row r="197" s="23" customFormat="1"/>
    <row r="198" s="23" customFormat="1"/>
    <row r="199" s="23" customFormat="1"/>
    <row r="200" s="23" customFormat="1"/>
    <row r="201" s="23" customFormat="1"/>
    <row r="202" s="23" customFormat="1"/>
    <row r="203" s="23" customFormat="1"/>
    <row r="204" s="23" customFormat="1"/>
    <row r="205" s="23" customFormat="1"/>
  </sheetData>
  <sheetProtection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2023-02-03T04:09:19Z</cp:lastPrinted>
  <dcterms:created xsi:type="dcterms:W3CDTF">2019-12-04T16:22:52Z</dcterms:created>
  <dcterms:modified xsi:type="dcterms:W3CDTF">2023-02-03T04:11:53Z</dcterms:modified>
</cp:coreProperties>
</file>